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120" windowHeight="8010"/>
  </bookViews>
  <sheets>
    <sheet name="CSE (Th) (2)" sheetId="1" r:id="rId1"/>
  </sheets>
  <definedNames>
    <definedName name="_xlnm.Print_Area" localSheetId="0">'CSE (Th) (2)'!$A$1:$M$71</definedName>
  </definedNames>
  <calcPr calcId="124519"/>
</workbook>
</file>

<file path=xl/calcChain.xml><?xml version="1.0" encoding="utf-8"?>
<calcChain xmlns="http://schemas.openxmlformats.org/spreadsheetml/2006/main">
  <c r="I70" i="1"/>
  <c r="H70"/>
  <c r="G70"/>
  <c r="K70" s="1"/>
  <c r="I69"/>
  <c r="H69"/>
  <c r="G69"/>
  <c r="I68"/>
  <c r="H68"/>
  <c r="G68"/>
  <c r="I67"/>
  <c r="H67"/>
  <c r="G67"/>
  <c r="I66"/>
  <c r="H66"/>
  <c r="G66"/>
  <c r="I65"/>
  <c r="H65"/>
  <c r="G65"/>
  <c r="I64"/>
  <c r="H64"/>
  <c r="G64"/>
  <c r="I63"/>
  <c r="H63"/>
  <c r="G63"/>
  <c r="I62"/>
  <c r="H62"/>
  <c r="G62"/>
  <c r="I61"/>
  <c r="H61"/>
  <c r="G61"/>
  <c r="I60"/>
  <c r="H60"/>
  <c r="G60"/>
  <c r="I59"/>
  <c r="H59"/>
  <c r="G59"/>
  <c r="I58"/>
  <c r="H58"/>
  <c r="G58"/>
  <c r="J58" s="1"/>
  <c r="I57"/>
  <c r="H57"/>
  <c r="G57"/>
  <c r="I56"/>
  <c r="H56"/>
  <c r="G56"/>
  <c r="I55"/>
  <c r="H55"/>
  <c r="G55"/>
  <c r="I54"/>
  <c r="H54"/>
  <c r="G54"/>
  <c r="I53"/>
  <c r="H53"/>
  <c r="G53"/>
  <c r="I52"/>
  <c r="H52"/>
  <c r="G52"/>
  <c r="I51"/>
  <c r="H51"/>
  <c r="G51"/>
  <c r="I50"/>
  <c r="H50"/>
  <c r="G50"/>
  <c r="I49"/>
  <c r="H49"/>
  <c r="G49"/>
  <c r="I48"/>
  <c r="H48"/>
  <c r="G48"/>
  <c r="I47"/>
  <c r="H47"/>
  <c r="G47"/>
  <c r="I46"/>
  <c r="H46"/>
  <c r="G46"/>
  <c r="I45"/>
  <c r="H45"/>
  <c r="G45"/>
  <c r="I44"/>
  <c r="H44"/>
  <c r="G44"/>
  <c r="I43"/>
  <c r="H43"/>
  <c r="G43"/>
  <c r="I42"/>
  <c r="H42"/>
  <c r="G42"/>
  <c r="J42" s="1"/>
  <c r="I41"/>
  <c r="H41"/>
  <c r="G41"/>
  <c r="I40"/>
  <c r="H40"/>
  <c r="G40"/>
  <c r="I39"/>
  <c r="H39"/>
  <c r="G39"/>
  <c r="I38"/>
  <c r="H38"/>
  <c r="G38"/>
  <c r="I37"/>
  <c r="H37"/>
  <c r="G37"/>
  <c r="I36"/>
  <c r="H36"/>
  <c r="G36"/>
  <c r="I35"/>
  <c r="H35"/>
  <c r="G35"/>
  <c r="I34"/>
  <c r="H34"/>
  <c r="G34"/>
  <c r="I33"/>
  <c r="H33"/>
  <c r="G33"/>
  <c r="I32"/>
  <c r="H32"/>
  <c r="G32"/>
  <c r="I31"/>
  <c r="H31"/>
  <c r="G31"/>
  <c r="I30"/>
  <c r="H30"/>
  <c r="G30"/>
  <c r="I29"/>
  <c r="H29"/>
  <c r="G29"/>
  <c r="I28"/>
  <c r="H28"/>
  <c r="G28"/>
  <c r="I27"/>
  <c r="H27"/>
  <c r="G27"/>
  <c r="I26"/>
  <c r="H26"/>
  <c r="G26"/>
  <c r="J26" s="1"/>
  <c r="I25"/>
  <c r="H25"/>
  <c r="G25"/>
  <c r="I24"/>
  <c r="H24"/>
  <c r="G24"/>
  <c r="I23"/>
  <c r="H23"/>
  <c r="G23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I13"/>
  <c r="H13"/>
  <c r="G13"/>
  <c r="I12"/>
  <c r="H12"/>
  <c r="G12"/>
  <c r="I11"/>
  <c r="H11"/>
  <c r="G11"/>
  <c r="I10"/>
  <c r="H10"/>
  <c r="G10"/>
  <c r="I9"/>
  <c r="H9"/>
  <c r="G9"/>
  <c r="I8"/>
  <c r="H8"/>
  <c r="G8"/>
  <c r="I7"/>
  <c r="H7"/>
  <c r="G7"/>
  <c r="I6"/>
  <c r="H6"/>
  <c r="G6"/>
  <c r="I5"/>
  <c r="H5"/>
  <c r="G5"/>
  <c r="I4"/>
  <c r="H4"/>
  <c r="G4"/>
  <c r="I3"/>
  <c r="H3"/>
  <c r="G3"/>
  <c r="J6" l="1"/>
  <c r="J23"/>
  <c r="J28"/>
  <c r="J49"/>
  <c r="J10"/>
  <c r="J12"/>
  <c r="J33"/>
  <c r="J17"/>
  <c r="K38"/>
  <c r="J55"/>
  <c r="J60"/>
  <c r="J7"/>
  <c r="K54"/>
  <c r="K22"/>
  <c r="J39"/>
  <c r="J44"/>
  <c r="J65"/>
  <c r="J66"/>
  <c r="J8"/>
  <c r="J13"/>
  <c r="K18"/>
  <c r="J19"/>
  <c r="J22"/>
  <c r="J24"/>
  <c r="J29"/>
  <c r="K34"/>
  <c r="J35"/>
  <c r="J38"/>
  <c r="J40"/>
  <c r="J45"/>
  <c r="K50"/>
  <c r="J51"/>
  <c r="J54"/>
  <c r="J56"/>
  <c r="J61"/>
  <c r="K66"/>
  <c r="J67"/>
  <c r="J70"/>
  <c r="K3"/>
  <c r="J4"/>
  <c r="J9"/>
  <c r="K14"/>
  <c r="J15"/>
  <c r="J18"/>
  <c r="J20"/>
  <c r="J25"/>
  <c r="K30"/>
  <c r="J31"/>
  <c r="J34"/>
  <c r="J36"/>
  <c r="J41"/>
  <c r="K46"/>
  <c r="J47"/>
  <c r="J50"/>
  <c r="J52"/>
  <c r="J57"/>
  <c r="K62"/>
  <c r="J63"/>
  <c r="J68"/>
  <c r="J3"/>
  <c r="J5"/>
  <c r="K10"/>
  <c r="J11"/>
  <c r="J14"/>
  <c r="J16"/>
  <c r="J21"/>
  <c r="K26"/>
  <c r="J27"/>
  <c r="J30"/>
  <c r="J32"/>
  <c r="J37"/>
  <c r="K42"/>
  <c r="J43"/>
  <c r="J46"/>
  <c r="J48"/>
  <c r="J53"/>
  <c r="K58"/>
  <c r="J59"/>
  <c r="J62"/>
  <c r="J64"/>
  <c r="J69"/>
  <c r="K4"/>
  <c r="K11"/>
  <c r="K15"/>
  <c r="K19"/>
  <c r="K23"/>
  <c r="K27"/>
  <c r="K31"/>
  <c r="K35"/>
  <c r="K39"/>
  <c r="K43"/>
  <c r="K47"/>
  <c r="K51"/>
  <c r="K55"/>
  <c r="K59"/>
  <c r="K63"/>
  <c r="K67"/>
  <c r="K5"/>
  <c r="K8"/>
  <c r="K12"/>
  <c r="K16"/>
  <c r="K20"/>
  <c r="K24"/>
  <c r="K28"/>
  <c r="K32"/>
  <c r="K36"/>
  <c r="K40"/>
  <c r="K44"/>
  <c r="K48"/>
  <c r="K52"/>
  <c r="K56"/>
  <c r="K60"/>
  <c r="K64"/>
  <c r="K68"/>
  <c r="K6"/>
  <c r="K9"/>
  <c r="K13"/>
  <c r="K17"/>
  <c r="K21"/>
  <c r="K25"/>
  <c r="K29"/>
  <c r="K33"/>
  <c r="K37"/>
  <c r="K41"/>
  <c r="K45"/>
  <c r="K49"/>
  <c r="K53"/>
  <c r="K57"/>
  <c r="K61"/>
  <c r="K65"/>
  <c r="K69"/>
</calcChain>
</file>

<file path=xl/sharedStrings.xml><?xml version="1.0" encoding="utf-8"?>
<sst xmlns="http://schemas.openxmlformats.org/spreadsheetml/2006/main" count="85" uniqueCount="85">
  <si>
    <t>cse</t>
  </si>
  <si>
    <t>ROLL NO.</t>
  </si>
  <si>
    <t>University Roll No.</t>
  </si>
  <si>
    <t>Name</t>
  </si>
  <si>
    <t>CLASS TEST-1 (15M)</t>
  </si>
  <si>
    <t>CLASS TEST-2 (15M)</t>
  </si>
  <si>
    <t>CLASS TEST-3 (15M)</t>
  </si>
  <si>
    <t>CLASS TEST-1 (4.5M)</t>
  </si>
  <si>
    <t>CLASS TEST-2 (4.5M)</t>
  </si>
  <si>
    <t>CLASS TEST-3 (4.5M)</t>
  </si>
  <si>
    <t>MAX CT1</t>
  </si>
  <si>
    <t>MAX CT2</t>
  </si>
  <si>
    <t>Performance &amp; Punctuality (6M)</t>
  </si>
  <si>
    <t>Aashish P. Tawale</t>
  </si>
  <si>
    <t>Aastha Rajkumar Dongare</t>
  </si>
  <si>
    <t>Abhishek S. Badukale</t>
  </si>
  <si>
    <t>Aditya Sunil Deshmukh</t>
  </si>
  <si>
    <t>Akanksh A .Bodakhe</t>
  </si>
  <si>
    <t>Amit S. Suryawanshi</t>
  </si>
  <si>
    <t>Anmol Amit Moray</t>
  </si>
  <si>
    <t>Atharva D. Shrikhande</t>
  </si>
  <si>
    <t>Ayush Vinod Mahalle</t>
  </si>
  <si>
    <t>Chetna Ravindrarao Salve</t>
  </si>
  <si>
    <t>Devansh S. Parapalli</t>
  </si>
  <si>
    <t>Dhiraj Gulab Chaudhari</t>
  </si>
  <si>
    <t>Dushyant R. Chamlate</t>
  </si>
  <si>
    <t>Gayatri Prashant Deshkar</t>
  </si>
  <si>
    <t>Hemant Jagannath Akre</t>
  </si>
  <si>
    <t>Jay Subhash Bele</t>
  </si>
  <si>
    <t>Karn Gupta</t>
  </si>
  <si>
    <t>Kashmini Anil Meshram</t>
  </si>
  <si>
    <t>Kaustubh Dnyandeo Warade</t>
  </si>
  <si>
    <t>Kaynat Firdos Shabir Sheikh</t>
  </si>
  <si>
    <t>Kinjal Deepak Tiwari</t>
  </si>
  <si>
    <t>Kunal P.Rahangdale</t>
  </si>
  <si>
    <t>Kunal Puranlal Thakre</t>
  </si>
  <si>
    <t>Kunal Krushna Wasnik</t>
  </si>
  <si>
    <t>Kushall Rajesh Sharma</t>
  </si>
  <si>
    <t>Maitreya Sanjay Salodkar</t>
  </si>
  <si>
    <t>Marufa Asgar Mansuri</t>
  </si>
  <si>
    <t>Mohd Rafiq</t>
  </si>
  <si>
    <t>Mrudula Sanjay Wankar</t>
  </si>
  <si>
    <t>Nidhish Sanjeev Waghmare</t>
  </si>
  <si>
    <t>Nihal Shiocharan Gaikwad</t>
  </si>
  <si>
    <t>Nikhil Vinod Wayzode</t>
  </si>
  <si>
    <t>Nisarga C. Telang</t>
  </si>
  <si>
    <t>Ozahir Maqsood</t>
  </si>
  <si>
    <t>Pranav Tripaathi</t>
  </si>
  <si>
    <t>Pranoti Mahesh Gulhane</t>
  </si>
  <si>
    <t>Prasad Sanjay Joshi</t>
  </si>
  <si>
    <t>Pratham Pendam</t>
  </si>
  <si>
    <t>Prathamesh Surendra Dhote</t>
  </si>
  <si>
    <t>Prathyush Jayant Sakharkar</t>
  </si>
  <si>
    <t>Pratik Pradeep Bagdi</t>
  </si>
  <si>
    <t>Priya R. Nandanwar</t>
  </si>
  <si>
    <t>Priyanka Ramesh Talokar</t>
  </si>
  <si>
    <t>Rishikesh A. Deshmukh</t>
  </si>
  <si>
    <t>Rohini Haridas Shambharkar</t>
  </si>
  <si>
    <t>Rushikesh S Ghawghawe</t>
  </si>
  <si>
    <t>Sahil Rajesh Kuhikar</t>
  </si>
  <si>
    <t>Sahil Devanand Marbate</t>
  </si>
  <si>
    <t>Sahil Rajesh Rathod</t>
  </si>
  <si>
    <t>Sakina Shaukat Ali</t>
  </si>
  <si>
    <t>Sakshi Vijayrao Choudhary</t>
  </si>
  <si>
    <t>Sakshi Anil Nimje</t>
  </si>
  <si>
    <t>Sarthak Prabhakar Kadu</t>
  </si>
  <si>
    <t>Shivam Sambaji Morey</t>
  </si>
  <si>
    <t>Shraddha Sanjay Giri</t>
  </si>
  <si>
    <t>Shubhlak R. Kanpate</t>
  </si>
  <si>
    <t>Sujata Dharmdas Randhaye</t>
  </si>
  <si>
    <t>Sunil Ghasiram Dewangan</t>
  </si>
  <si>
    <t>Swarali Sunil Prayagi</t>
  </si>
  <si>
    <t>Tejas Gautam Titare</t>
  </si>
  <si>
    <t>Utkarsh Satishrao Gonde</t>
  </si>
  <si>
    <t>Vedant Kailash Rathod</t>
  </si>
  <si>
    <t>Vedant Sanjay Sarate</t>
  </si>
  <si>
    <t>Vedanti Dashrath Dhole</t>
  </si>
  <si>
    <t>Vedika Subhash Raut</t>
  </si>
  <si>
    <t>Vinamra K. Palandurkar</t>
  </si>
  <si>
    <t>Vishakha Diwakar Kurzekar</t>
  </si>
  <si>
    <t>Yashasvi Bhavik Thool</t>
  </si>
  <si>
    <t>Amol Vishnu Dhabale</t>
  </si>
  <si>
    <t>admission cancelled</t>
  </si>
  <si>
    <t>Co-ordinator's Signature</t>
  </si>
  <si>
    <t>Second Year CSE 2022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</si>
</sst>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8"/>
      <color rgb="FF000000"/>
      <name val="Calibri"/>
      <family val="2"/>
    </font>
    <font>
      <sz val="8"/>
      <color rgb="FF000000"/>
      <name val="Calibri"/>
      <family val="2"/>
    </font>
    <font>
      <sz val="12"/>
      <color theme="1"/>
      <name val="&quot;Times New Roman&quot;"/>
    </font>
    <font>
      <sz val="14"/>
      <color rgb="FF000000"/>
      <name val="&quot;Times New Roman&quot;"/>
    </font>
    <font>
      <sz val="14"/>
      <color rgb="FF000000"/>
      <name val="Calibri"/>
      <family val="2"/>
    </font>
    <font>
      <sz val="14"/>
      <color rgb="FF000000"/>
      <name val="Inconsolata"/>
    </font>
    <font>
      <sz val="14"/>
      <color theme="1"/>
      <name val="Calibri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4"/>
      <name val="Calibri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0" fillId="0" borderId="0" xfId="0" applyFont="1" applyAlignme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3" xfId="0" applyFont="1" applyBorder="1"/>
    <xf numFmtId="0" fontId="0" fillId="0" borderId="4" xfId="0" applyBorder="1" applyAlignment="1">
      <alignment horizontal="center"/>
    </xf>
    <xf numFmtId="0" fontId="5" fillId="0" borderId="5" xfId="0" applyFont="1" applyBorder="1" applyAlignment="1"/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8" fillId="4" borderId="6" xfId="0" applyFont="1" applyFill="1" applyBorder="1"/>
    <xf numFmtId="0" fontId="8" fillId="4" borderId="2" xfId="0" applyFont="1" applyFill="1" applyBorder="1"/>
    <xf numFmtId="0" fontId="8" fillId="5" borderId="2" xfId="0" applyFont="1" applyFill="1" applyBorder="1"/>
    <xf numFmtId="0" fontId="9" fillId="0" borderId="2" xfId="0" applyFont="1" applyBorder="1" applyAlignment="1">
      <alignment horizontal="right"/>
    </xf>
    <xf numFmtId="0" fontId="10" fillId="0" borderId="4" xfId="0" applyFont="1" applyBorder="1" applyAlignment="1">
      <alignment horizontal="center" vertical="center"/>
    </xf>
    <xf numFmtId="0" fontId="5" fillId="0" borderId="7" xfId="0" applyFont="1" applyBorder="1" applyAlignment="1"/>
    <xf numFmtId="0" fontId="6" fillId="0" borderId="8" xfId="0" applyFont="1" applyBorder="1" applyAlignment="1">
      <alignment horizontal="center"/>
    </xf>
    <xf numFmtId="0" fontId="7" fillId="0" borderId="2" xfId="0" applyFont="1" applyBorder="1" applyAlignment="1"/>
    <xf numFmtId="0" fontId="11" fillId="0" borderId="4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5" xfId="0" applyFont="1" applyBorder="1"/>
    <xf numFmtId="0" fontId="8" fillId="4" borderId="5" xfId="0" applyFont="1" applyFill="1" applyBorder="1"/>
    <xf numFmtId="0" fontId="8" fillId="5" borderId="5" xfId="0" applyFont="1" applyFill="1" applyBorder="1"/>
    <xf numFmtId="0" fontId="9" fillId="0" borderId="5" xfId="0" applyFont="1" applyBorder="1" applyAlignment="1">
      <alignment horizontal="right"/>
    </xf>
    <xf numFmtId="0" fontId="5" fillId="7" borderId="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vertical="center"/>
    </xf>
    <xf numFmtId="0" fontId="5" fillId="7" borderId="7" xfId="0" applyFont="1" applyFill="1" applyBorder="1" applyAlignment="1"/>
    <xf numFmtId="0" fontId="8" fillId="7" borderId="8" xfId="0" applyFont="1" applyFill="1" applyBorder="1" applyAlignment="1"/>
    <xf numFmtId="0" fontId="12" fillId="0" borderId="8" xfId="0" applyFont="1" applyBorder="1" applyAlignment="1"/>
    <xf numFmtId="0" fontId="12" fillId="0" borderId="2" xfId="0" applyFont="1" applyBorder="1" applyAlignment="1"/>
    <xf numFmtId="0" fontId="12" fillId="0" borderId="6" xfId="0" applyFont="1" applyBorder="1" applyAlignment="1"/>
    <xf numFmtId="0" fontId="2" fillId="0" borderId="0" xfId="0" applyFont="1" applyAlignment="1">
      <alignment horizontal="center"/>
    </xf>
    <xf numFmtId="0" fontId="2" fillId="5" borderId="0" xfId="0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/>
    <xf numFmtId="0" fontId="0" fillId="0" borderId="0" xfId="0" applyFont="1" applyAlignment="1"/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998"/>
  <sheetViews>
    <sheetView tabSelected="1" workbookViewId="0">
      <selection activeCell="M2" sqref="M2"/>
    </sheetView>
  </sheetViews>
  <sheetFormatPr defaultColWidth="14.42578125" defaultRowHeight="15" customHeight="1"/>
  <cols>
    <col min="1" max="1" width="9.42578125" style="2" customWidth="1"/>
    <col min="2" max="2" width="0.140625" style="2" customWidth="1"/>
    <col min="3" max="3" width="26.5703125" style="2" customWidth="1"/>
    <col min="4" max="5" width="4.7109375" style="2" hidden="1" customWidth="1"/>
    <col min="6" max="6" width="7.5703125" style="2" hidden="1" customWidth="1"/>
    <col min="7" max="7" width="6" style="2" hidden="1" customWidth="1"/>
    <col min="8" max="8" width="6.85546875" style="2" hidden="1" customWidth="1"/>
    <col min="9" max="9" width="6.42578125" style="2" hidden="1" customWidth="1"/>
    <col min="10" max="11" width="4.28515625" style="2" hidden="1" customWidth="1"/>
    <col min="12" max="12" width="6.140625" style="2" hidden="1" customWidth="1"/>
    <col min="13" max="23" width="8.7109375" style="2" customWidth="1"/>
    <col min="24" max="16384" width="14.42578125" style="2"/>
  </cols>
  <sheetData>
    <row r="1" spans="1:23" ht="23.25">
      <c r="A1" s="1"/>
      <c r="B1" s="1"/>
      <c r="C1" s="1" t="s">
        <v>84</v>
      </c>
      <c r="D1" s="1"/>
      <c r="E1" s="1"/>
      <c r="F1" s="3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3" customHeight="1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10" t="s">
        <v>10</v>
      </c>
      <c r="K2" s="10" t="s">
        <v>11</v>
      </c>
      <c r="L2" s="7" t="s">
        <v>12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8.75">
      <c r="A3" s="11">
        <v>1</v>
      </c>
      <c r="B3" s="12">
        <v>403564</v>
      </c>
      <c r="C3" s="13" t="s">
        <v>13</v>
      </c>
      <c r="D3" s="14">
        <v>15</v>
      </c>
      <c r="E3" s="14">
        <v>15</v>
      </c>
      <c r="F3" s="15"/>
      <c r="G3" s="16">
        <f t="shared" ref="G3:H34" si="0">IF(D3&gt;=12,4.5,IF(D3&gt;=10,4,IF(D3&gt;=8,3.5,IF(D3&gt;=6,3,IF(D3&gt;=4.5,2.5,IF(D3&gt;=3,2,IF(AND(3&gt;D3,D3&gt;=1),1,0)))))))</f>
        <v>4.5</v>
      </c>
      <c r="H3" s="17">
        <f t="shared" si="0"/>
        <v>4.5</v>
      </c>
      <c r="I3" s="17">
        <f t="shared" ref="I3:I66" si="1">IF(A3&gt;=12,4.5,IF(A3&gt;=10,4,IF(A3&gt;=8,3.5,IF(A3&gt;=6,3,IF(A3&gt;=4.5,2.5,IF(A3&gt;=3,2,IF(AND(3&gt;A3,A3&gt;=1),1,0)))))))</f>
        <v>1</v>
      </c>
      <c r="J3" s="18">
        <f t="shared" ref="J3:J66" si="2">MAX(G3:I3)</f>
        <v>4.5</v>
      </c>
      <c r="K3" s="18">
        <f>SMALL(G3:I3,2)</f>
        <v>4.5</v>
      </c>
      <c r="L3" s="19">
        <v>5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8.75">
      <c r="A4" s="11">
        <v>2</v>
      </c>
      <c r="B4" s="20">
        <v>403565</v>
      </c>
      <c r="C4" s="21" t="s">
        <v>14</v>
      </c>
      <c r="D4" s="22">
        <v>15</v>
      </c>
      <c r="E4" s="22">
        <v>15</v>
      </c>
      <c r="F4" s="15"/>
      <c r="G4" s="16">
        <f t="shared" si="0"/>
        <v>4.5</v>
      </c>
      <c r="H4" s="17">
        <f t="shared" si="0"/>
        <v>4.5</v>
      </c>
      <c r="I4" s="17">
        <f t="shared" si="1"/>
        <v>1</v>
      </c>
      <c r="J4" s="18">
        <f t="shared" si="2"/>
        <v>4.5</v>
      </c>
      <c r="K4" s="18">
        <f>SMALL(G4:I4,2)</f>
        <v>4.5</v>
      </c>
      <c r="L4" s="19">
        <v>5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8.75">
      <c r="A5" s="11">
        <v>3</v>
      </c>
      <c r="B5" s="20">
        <v>403566</v>
      </c>
      <c r="C5" s="21" t="s">
        <v>15</v>
      </c>
      <c r="D5" s="22">
        <v>12</v>
      </c>
      <c r="E5" s="22">
        <v>10</v>
      </c>
      <c r="F5" s="15"/>
      <c r="G5" s="16">
        <f t="shared" si="0"/>
        <v>4.5</v>
      </c>
      <c r="H5" s="17">
        <f t="shared" si="0"/>
        <v>4</v>
      </c>
      <c r="I5" s="17">
        <f t="shared" si="1"/>
        <v>2</v>
      </c>
      <c r="J5" s="18">
        <f t="shared" si="2"/>
        <v>4.5</v>
      </c>
      <c r="K5" s="18">
        <f>SMALL(G5:I5,2)</f>
        <v>4</v>
      </c>
      <c r="L5" s="19">
        <v>5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8.75">
      <c r="A6" s="11">
        <v>4</v>
      </c>
      <c r="B6" s="20">
        <v>403567</v>
      </c>
      <c r="C6" s="21" t="s">
        <v>16</v>
      </c>
      <c r="D6" s="22">
        <v>15</v>
      </c>
      <c r="E6" s="22">
        <v>12</v>
      </c>
      <c r="F6" s="15"/>
      <c r="G6" s="16">
        <f t="shared" si="0"/>
        <v>4.5</v>
      </c>
      <c r="H6" s="17">
        <f t="shared" si="0"/>
        <v>4.5</v>
      </c>
      <c r="I6" s="17">
        <f t="shared" si="1"/>
        <v>2</v>
      </c>
      <c r="J6" s="18">
        <f t="shared" si="2"/>
        <v>4.5</v>
      </c>
      <c r="K6" s="18">
        <f>SMALL(G6:I6,2)</f>
        <v>4.5</v>
      </c>
      <c r="L6" s="19">
        <v>4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8.75">
      <c r="A7" s="11">
        <v>5</v>
      </c>
      <c r="B7" s="20">
        <v>403568</v>
      </c>
      <c r="C7" s="21" t="s">
        <v>17</v>
      </c>
      <c r="D7" s="22">
        <v>10</v>
      </c>
      <c r="E7" s="22">
        <v>4</v>
      </c>
      <c r="F7" s="15"/>
      <c r="G7" s="16">
        <f t="shared" si="0"/>
        <v>4</v>
      </c>
      <c r="H7" s="17">
        <f t="shared" si="0"/>
        <v>2</v>
      </c>
      <c r="I7" s="17">
        <f t="shared" si="1"/>
        <v>2.5</v>
      </c>
      <c r="J7" s="18">
        <f t="shared" si="2"/>
        <v>4</v>
      </c>
      <c r="K7" s="18">
        <v>0</v>
      </c>
      <c r="L7" s="19">
        <v>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8.75">
      <c r="A8" s="11">
        <v>6</v>
      </c>
      <c r="B8" s="20">
        <v>403569</v>
      </c>
      <c r="C8" s="21" t="s">
        <v>18</v>
      </c>
      <c r="D8" s="22">
        <v>8</v>
      </c>
      <c r="E8" s="22">
        <v>3</v>
      </c>
      <c r="F8" s="15"/>
      <c r="G8" s="16">
        <f t="shared" si="0"/>
        <v>3.5</v>
      </c>
      <c r="H8" s="17">
        <f t="shared" si="0"/>
        <v>2</v>
      </c>
      <c r="I8" s="17">
        <f t="shared" si="1"/>
        <v>3</v>
      </c>
      <c r="J8" s="18">
        <f t="shared" si="2"/>
        <v>3.5</v>
      </c>
      <c r="K8" s="18">
        <f t="shared" ref="K8:K70" si="3">SMALL(G8:I8,2)</f>
        <v>3</v>
      </c>
      <c r="L8" s="19">
        <v>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8.75">
      <c r="A9" s="11">
        <v>7</v>
      </c>
      <c r="B9" s="20">
        <v>403570</v>
      </c>
      <c r="C9" s="21" t="s">
        <v>19</v>
      </c>
      <c r="D9" s="22">
        <v>13</v>
      </c>
      <c r="E9" s="22">
        <v>11</v>
      </c>
      <c r="F9" s="15"/>
      <c r="G9" s="16">
        <f t="shared" si="0"/>
        <v>4.5</v>
      </c>
      <c r="H9" s="17">
        <f t="shared" si="0"/>
        <v>4</v>
      </c>
      <c r="I9" s="17">
        <f t="shared" si="1"/>
        <v>3</v>
      </c>
      <c r="J9" s="18">
        <f t="shared" si="2"/>
        <v>4.5</v>
      </c>
      <c r="K9" s="18">
        <f t="shared" si="3"/>
        <v>4</v>
      </c>
      <c r="L9" s="19">
        <v>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75">
      <c r="A10" s="11">
        <v>8</v>
      </c>
      <c r="B10" s="20">
        <v>403571</v>
      </c>
      <c r="C10" s="21" t="s">
        <v>20</v>
      </c>
      <c r="D10" s="22">
        <v>15</v>
      </c>
      <c r="E10" s="22">
        <v>14</v>
      </c>
      <c r="F10" s="15"/>
      <c r="G10" s="16">
        <f t="shared" si="0"/>
        <v>4.5</v>
      </c>
      <c r="H10" s="17">
        <f t="shared" si="0"/>
        <v>4.5</v>
      </c>
      <c r="I10" s="17">
        <f t="shared" si="1"/>
        <v>3.5</v>
      </c>
      <c r="J10" s="18">
        <f t="shared" si="2"/>
        <v>4.5</v>
      </c>
      <c r="K10" s="18">
        <f t="shared" si="3"/>
        <v>4.5</v>
      </c>
      <c r="L10" s="19">
        <v>5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8.75">
      <c r="A11" s="11">
        <v>9</v>
      </c>
      <c r="B11" s="20">
        <v>403572</v>
      </c>
      <c r="C11" s="21" t="s">
        <v>21</v>
      </c>
      <c r="D11" s="22">
        <v>15</v>
      </c>
      <c r="E11" s="22">
        <v>3</v>
      </c>
      <c r="F11" s="15"/>
      <c r="G11" s="16">
        <f t="shared" si="0"/>
        <v>4.5</v>
      </c>
      <c r="H11" s="17">
        <f t="shared" si="0"/>
        <v>2</v>
      </c>
      <c r="I11" s="17">
        <f t="shared" si="1"/>
        <v>3.5</v>
      </c>
      <c r="J11" s="18">
        <f t="shared" si="2"/>
        <v>4.5</v>
      </c>
      <c r="K11" s="18">
        <f t="shared" si="3"/>
        <v>3.5</v>
      </c>
      <c r="L11" s="19">
        <v>5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8.75">
      <c r="A12" s="11">
        <v>10</v>
      </c>
      <c r="B12" s="20">
        <v>403573</v>
      </c>
      <c r="C12" s="21" t="s">
        <v>22</v>
      </c>
      <c r="D12" s="22">
        <v>11</v>
      </c>
      <c r="E12" s="22">
        <v>3</v>
      </c>
      <c r="F12" s="15"/>
      <c r="G12" s="16">
        <f t="shared" si="0"/>
        <v>4</v>
      </c>
      <c r="H12" s="17">
        <f t="shared" si="0"/>
        <v>2</v>
      </c>
      <c r="I12" s="17">
        <f t="shared" si="1"/>
        <v>4</v>
      </c>
      <c r="J12" s="18">
        <f t="shared" si="2"/>
        <v>4</v>
      </c>
      <c r="K12" s="18">
        <f t="shared" si="3"/>
        <v>4</v>
      </c>
      <c r="L12" s="19">
        <v>5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8.75">
      <c r="A13" s="11">
        <v>11</v>
      </c>
      <c r="B13" s="20">
        <v>403574</v>
      </c>
      <c r="C13" s="21" t="s">
        <v>23</v>
      </c>
      <c r="D13" s="22">
        <v>15</v>
      </c>
      <c r="E13" s="22">
        <v>15</v>
      </c>
      <c r="F13" s="23"/>
      <c r="G13" s="16">
        <f t="shared" si="0"/>
        <v>4.5</v>
      </c>
      <c r="H13" s="17">
        <f t="shared" si="0"/>
        <v>4.5</v>
      </c>
      <c r="I13" s="17">
        <f t="shared" si="1"/>
        <v>4</v>
      </c>
      <c r="J13" s="18">
        <f t="shared" si="2"/>
        <v>4.5</v>
      </c>
      <c r="K13" s="18">
        <f t="shared" si="3"/>
        <v>4.5</v>
      </c>
      <c r="L13" s="19">
        <v>5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8.75">
      <c r="A14" s="11">
        <v>12</v>
      </c>
      <c r="B14" s="20">
        <v>403575</v>
      </c>
      <c r="C14" s="21" t="s">
        <v>24</v>
      </c>
      <c r="D14" s="22">
        <v>12</v>
      </c>
      <c r="E14" s="22">
        <v>8</v>
      </c>
      <c r="F14" s="15"/>
      <c r="G14" s="16">
        <f t="shared" si="0"/>
        <v>4.5</v>
      </c>
      <c r="H14" s="17">
        <f t="shared" si="0"/>
        <v>3.5</v>
      </c>
      <c r="I14" s="17">
        <f t="shared" si="1"/>
        <v>4.5</v>
      </c>
      <c r="J14" s="18">
        <f t="shared" si="2"/>
        <v>4.5</v>
      </c>
      <c r="K14" s="18">
        <f t="shared" si="3"/>
        <v>4.5</v>
      </c>
      <c r="L14" s="19">
        <v>5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8.75">
      <c r="A15" s="11">
        <v>13</v>
      </c>
      <c r="B15" s="20">
        <v>403576</v>
      </c>
      <c r="C15" s="21" t="s">
        <v>25</v>
      </c>
      <c r="D15" s="22">
        <v>4</v>
      </c>
      <c r="E15" s="22">
        <v>3</v>
      </c>
      <c r="F15" s="15"/>
      <c r="G15" s="16">
        <f t="shared" si="0"/>
        <v>2</v>
      </c>
      <c r="H15" s="17">
        <f t="shared" si="0"/>
        <v>2</v>
      </c>
      <c r="I15" s="17">
        <f t="shared" si="1"/>
        <v>4.5</v>
      </c>
      <c r="J15" s="18">
        <f t="shared" si="2"/>
        <v>4.5</v>
      </c>
      <c r="K15" s="18">
        <f t="shared" si="3"/>
        <v>2</v>
      </c>
      <c r="L15" s="19">
        <v>5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8.75">
      <c r="A16" s="11">
        <v>14</v>
      </c>
      <c r="B16" s="20">
        <v>403577</v>
      </c>
      <c r="C16" s="21" t="s">
        <v>26</v>
      </c>
      <c r="D16" s="22">
        <v>13</v>
      </c>
      <c r="E16" s="22">
        <v>6</v>
      </c>
      <c r="F16" s="15"/>
      <c r="G16" s="16">
        <f t="shared" si="0"/>
        <v>4.5</v>
      </c>
      <c r="H16" s="17">
        <f t="shared" si="0"/>
        <v>3</v>
      </c>
      <c r="I16" s="17">
        <f t="shared" si="1"/>
        <v>4.5</v>
      </c>
      <c r="J16" s="18">
        <f t="shared" si="2"/>
        <v>4.5</v>
      </c>
      <c r="K16" s="18">
        <f t="shared" si="3"/>
        <v>4.5</v>
      </c>
      <c r="L16" s="19">
        <v>5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8.75">
      <c r="A17" s="11">
        <v>15</v>
      </c>
      <c r="B17" s="20">
        <v>403578</v>
      </c>
      <c r="C17" s="21" t="s">
        <v>27</v>
      </c>
      <c r="D17" s="22">
        <v>12</v>
      </c>
      <c r="E17" s="22">
        <v>7</v>
      </c>
      <c r="F17" s="15"/>
      <c r="G17" s="16">
        <f t="shared" si="0"/>
        <v>4.5</v>
      </c>
      <c r="H17" s="17">
        <f t="shared" si="0"/>
        <v>3</v>
      </c>
      <c r="I17" s="17">
        <f t="shared" si="1"/>
        <v>4.5</v>
      </c>
      <c r="J17" s="18">
        <f t="shared" si="2"/>
        <v>4.5</v>
      </c>
      <c r="K17" s="18">
        <f t="shared" si="3"/>
        <v>4.5</v>
      </c>
      <c r="L17" s="19">
        <v>6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8.75">
      <c r="A18" s="11">
        <v>16</v>
      </c>
      <c r="B18" s="20">
        <v>403579</v>
      </c>
      <c r="C18" s="21" t="s">
        <v>28</v>
      </c>
      <c r="D18" s="22">
        <v>10</v>
      </c>
      <c r="E18" s="22">
        <v>12</v>
      </c>
      <c r="F18" s="15"/>
      <c r="G18" s="16">
        <f t="shared" si="0"/>
        <v>4</v>
      </c>
      <c r="H18" s="17">
        <f t="shared" si="0"/>
        <v>4.5</v>
      </c>
      <c r="I18" s="17">
        <f t="shared" si="1"/>
        <v>4.5</v>
      </c>
      <c r="J18" s="18">
        <f t="shared" si="2"/>
        <v>4.5</v>
      </c>
      <c r="K18" s="18">
        <f t="shared" si="3"/>
        <v>4.5</v>
      </c>
      <c r="L18" s="19">
        <v>5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8.75">
      <c r="A19" s="11">
        <v>17</v>
      </c>
      <c r="B19" s="20">
        <v>403580</v>
      </c>
      <c r="C19" s="21" t="s">
        <v>29</v>
      </c>
      <c r="D19" s="22">
        <v>15</v>
      </c>
      <c r="E19" s="22">
        <v>0</v>
      </c>
      <c r="F19" s="15"/>
      <c r="G19" s="16">
        <f t="shared" si="0"/>
        <v>4.5</v>
      </c>
      <c r="H19" s="17">
        <f t="shared" si="0"/>
        <v>0</v>
      </c>
      <c r="I19" s="17">
        <f t="shared" si="1"/>
        <v>4.5</v>
      </c>
      <c r="J19" s="18">
        <f t="shared" si="2"/>
        <v>4.5</v>
      </c>
      <c r="K19" s="18">
        <f t="shared" si="3"/>
        <v>4.5</v>
      </c>
      <c r="L19" s="19">
        <v>4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8.75">
      <c r="A20" s="11">
        <v>18</v>
      </c>
      <c r="B20" s="20">
        <v>403581</v>
      </c>
      <c r="C20" s="21" t="s">
        <v>30</v>
      </c>
      <c r="D20" s="22">
        <v>14</v>
      </c>
      <c r="E20" s="22">
        <v>15</v>
      </c>
      <c r="F20" s="15"/>
      <c r="G20" s="16">
        <f t="shared" si="0"/>
        <v>4.5</v>
      </c>
      <c r="H20" s="17">
        <f t="shared" si="0"/>
        <v>4.5</v>
      </c>
      <c r="I20" s="17">
        <f t="shared" si="1"/>
        <v>4.5</v>
      </c>
      <c r="J20" s="18">
        <f t="shared" si="2"/>
        <v>4.5</v>
      </c>
      <c r="K20" s="18">
        <f t="shared" si="3"/>
        <v>4.5</v>
      </c>
      <c r="L20" s="19">
        <v>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8.75">
      <c r="A21" s="11">
        <v>19</v>
      </c>
      <c r="B21" s="20">
        <v>403582</v>
      </c>
      <c r="C21" s="21" t="s">
        <v>31</v>
      </c>
      <c r="D21" s="22">
        <v>15</v>
      </c>
      <c r="E21" s="22">
        <v>15</v>
      </c>
      <c r="F21" s="15"/>
      <c r="G21" s="16">
        <f t="shared" si="0"/>
        <v>4.5</v>
      </c>
      <c r="H21" s="17">
        <f t="shared" si="0"/>
        <v>4.5</v>
      </c>
      <c r="I21" s="17">
        <f t="shared" si="1"/>
        <v>4.5</v>
      </c>
      <c r="J21" s="18">
        <f t="shared" si="2"/>
        <v>4.5</v>
      </c>
      <c r="K21" s="18">
        <f t="shared" si="3"/>
        <v>4.5</v>
      </c>
      <c r="L21" s="19">
        <v>5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8.75">
      <c r="A22" s="11">
        <v>20</v>
      </c>
      <c r="B22" s="20">
        <v>403583</v>
      </c>
      <c r="C22" s="21" t="s">
        <v>32</v>
      </c>
      <c r="D22" s="22">
        <v>15</v>
      </c>
      <c r="E22" s="22">
        <v>15</v>
      </c>
      <c r="F22" s="15"/>
      <c r="G22" s="16">
        <f t="shared" si="0"/>
        <v>4.5</v>
      </c>
      <c r="H22" s="17">
        <f t="shared" si="0"/>
        <v>4.5</v>
      </c>
      <c r="I22" s="17">
        <f t="shared" si="1"/>
        <v>4.5</v>
      </c>
      <c r="J22" s="18">
        <f t="shared" si="2"/>
        <v>4.5</v>
      </c>
      <c r="K22" s="18">
        <f t="shared" si="3"/>
        <v>4.5</v>
      </c>
      <c r="L22" s="19">
        <v>5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8.75">
      <c r="A23" s="11">
        <v>21</v>
      </c>
      <c r="B23" s="20">
        <v>403584</v>
      </c>
      <c r="C23" s="21" t="s">
        <v>33</v>
      </c>
      <c r="D23" s="22">
        <v>15</v>
      </c>
      <c r="E23" s="22">
        <v>14</v>
      </c>
      <c r="F23" s="15"/>
      <c r="G23" s="16">
        <f t="shared" si="0"/>
        <v>4.5</v>
      </c>
      <c r="H23" s="17">
        <f t="shared" si="0"/>
        <v>4.5</v>
      </c>
      <c r="I23" s="17">
        <f t="shared" si="1"/>
        <v>4.5</v>
      </c>
      <c r="J23" s="18">
        <f t="shared" si="2"/>
        <v>4.5</v>
      </c>
      <c r="K23" s="18">
        <f t="shared" si="3"/>
        <v>4.5</v>
      </c>
      <c r="L23" s="19">
        <v>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8.75">
      <c r="A24" s="11">
        <v>22</v>
      </c>
      <c r="B24" s="20">
        <v>403585</v>
      </c>
      <c r="C24" s="21" t="s">
        <v>34</v>
      </c>
      <c r="D24" s="22">
        <v>14</v>
      </c>
      <c r="E24" s="22">
        <v>4</v>
      </c>
      <c r="F24" s="15"/>
      <c r="G24" s="16">
        <f t="shared" si="0"/>
        <v>4.5</v>
      </c>
      <c r="H24" s="17">
        <f t="shared" si="0"/>
        <v>2</v>
      </c>
      <c r="I24" s="17">
        <f t="shared" si="1"/>
        <v>4.5</v>
      </c>
      <c r="J24" s="18">
        <f t="shared" si="2"/>
        <v>4.5</v>
      </c>
      <c r="K24" s="18">
        <f t="shared" si="3"/>
        <v>4.5</v>
      </c>
      <c r="L24" s="19">
        <v>5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8.75">
      <c r="A25" s="11">
        <v>23</v>
      </c>
      <c r="B25" s="20">
        <v>403586</v>
      </c>
      <c r="C25" s="21" t="s">
        <v>35</v>
      </c>
      <c r="D25" s="22">
        <v>9</v>
      </c>
      <c r="E25" s="22">
        <v>5</v>
      </c>
      <c r="F25" s="15"/>
      <c r="G25" s="16">
        <f t="shared" si="0"/>
        <v>3.5</v>
      </c>
      <c r="H25" s="17">
        <f t="shared" si="0"/>
        <v>2.5</v>
      </c>
      <c r="I25" s="17">
        <f t="shared" si="1"/>
        <v>4.5</v>
      </c>
      <c r="J25" s="18">
        <f t="shared" si="2"/>
        <v>4.5</v>
      </c>
      <c r="K25" s="18">
        <f t="shared" si="3"/>
        <v>3.5</v>
      </c>
      <c r="L25" s="19">
        <v>4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8.75">
      <c r="A26" s="11">
        <v>24</v>
      </c>
      <c r="B26" s="20">
        <v>403587</v>
      </c>
      <c r="C26" s="21" t="s">
        <v>36</v>
      </c>
      <c r="D26" s="22">
        <v>5</v>
      </c>
      <c r="E26" s="22">
        <v>2</v>
      </c>
      <c r="F26" s="15"/>
      <c r="G26" s="16">
        <f t="shared" si="0"/>
        <v>2.5</v>
      </c>
      <c r="H26" s="17">
        <f t="shared" si="0"/>
        <v>1</v>
      </c>
      <c r="I26" s="17">
        <f t="shared" si="1"/>
        <v>4.5</v>
      </c>
      <c r="J26" s="18">
        <f t="shared" si="2"/>
        <v>4.5</v>
      </c>
      <c r="K26" s="18">
        <f t="shared" si="3"/>
        <v>2.5</v>
      </c>
      <c r="L26" s="19">
        <v>4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8.75">
      <c r="A27" s="11">
        <v>25</v>
      </c>
      <c r="B27" s="24">
        <v>403588</v>
      </c>
      <c r="C27" s="21" t="s">
        <v>37</v>
      </c>
      <c r="D27" s="22">
        <v>14</v>
      </c>
      <c r="E27" s="22">
        <v>14</v>
      </c>
      <c r="F27" s="15"/>
      <c r="G27" s="16">
        <f t="shared" si="0"/>
        <v>4.5</v>
      </c>
      <c r="H27" s="17">
        <f t="shared" si="0"/>
        <v>4.5</v>
      </c>
      <c r="I27" s="17">
        <f t="shared" si="1"/>
        <v>4.5</v>
      </c>
      <c r="J27" s="18">
        <f t="shared" si="2"/>
        <v>4.5</v>
      </c>
      <c r="K27" s="18">
        <f t="shared" si="3"/>
        <v>4.5</v>
      </c>
      <c r="L27" s="19">
        <v>5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8.75">
      <c r="A28" s="11">
        <v>26</v>
      </c>
      <c r="B28" s="20">
        <v>403589</v>
      </c>
      <c r="C28" s="21" t="s">
        <v>38</v>
      </c>
      <c r="D28" s="22">
        <v>13</v>
      </c>
      <c r="E28" s="22">
        <v>8</v>
      </c>
      <c r="F28" s="15"/>
      <c r="G28" s="16">
        <f t="shared" si="0"/>
        <v>4.5</v>
      </c>
      <c r="H28" s="17">
        <f t="shared" si="0"/>
        <v>3.5</v>
      </c>
      <c r="I28" s="17">
        <f t="shared" si="1"/>
        <v>4.5</v>
      </c>
      <c r="J28" s="18">
        <f t="shared" si="2"/>
        <v>4.5</v>
      </c>
      <c r="K28" s="18">
        <f t="shared" si="3"/>
        <v>4.5</v>
      </c>
      <c r="L28" s="19">
        <v>5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8.75">
      <c r="A29" s="11">
        <v>27</v>
      </c>
      <c r="B29" s="20">
        <v>403590</v>
      </c>
      <c r="C29" s="21" t="s">
        <v>39</v>
      </c>
      <c r="D29" s="22">
        <v>15</v>
      </c>
      <c r="E29" s="22">
        <v>15</v>
      </c>
      <c r="F29" s="15"/>
      <c r="G29" s="16">
        <f t="shared" si="0"/>
        <v>4.5</v>
      </c>
      <c r="H29" s="17">
        <f t="shared" si="0"/>
        <v>4.5</v>
      </c>
      <c r="I29" s="17">
        <f t="shared" si="1"/>
        <v>4.5</v>
      </c>
      <c r="J29" s="18">
        <f t="shared" si="2"/>
        <v>4.5</v>
      </c>
      <c r="K29" s="18">
        <f t="shared" si="3"/>
        <v>4.5</v>
      </c>
      <c r="L29" s="19">
        <v>5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8.75">
      <c r="A30" s="11">
        <v>28</v>
      </c>
      <c r="B30" s="20">
        <v>403591</v>
      </c>
      <c r="C30" s="21" t="s">
        <v>40</v>
      </c>
      <c r="D30" s="22">
        <v>12</v>
      </c>
      <c r="E30" s="22">
        <v>3</v>
      </c>
      <c r="F30" s="15"/>
      <c r="G30" s="16">
        <f t="shared" si="0"/>
        <v>4.5</v>
      </c>
      <c r="H30" s="17">
        <f t="shared" si="0"/>
        <v>2</v>
      </c>
      <c r="I30" s="17">
        <f t="shared" si="1"/>
        <v>4.5</v>
      </c>
      <c r="J30" s="18">
        <f t="shared" si="2"/>
        <v>4.5</v>
      </c>
      <c r="K30" s="18">
        <f t="shared" si="3"/>
        <v>4.5</v>
      </c>
      <c r="L30" s="19">
        <v>5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8.75">
      <c r="A31" s="11">
        <v>29</v>
      </c>
      <c r="B31" s="20">
        <v>403592</v>
      </c>
      <c r="C31" s="21" t="s">
        <v>41</v>
      </c>
      <c r="D31" s="22">
        <v>8</v>
      </c>
      <c r="E31" s="22">
        <v>3</v>
      </c>
      <c r="F31" s="15"/>
      <c r="G31" s="16">
        <f t="shared" si="0"/>
        <v>3.5</v>
      </c>
      <c r="H31" s="17">
        <f t="shared" si="0"/>
        <v>2</v>
      </c>
      <c r="I31" s="17">
        <f t="shared" si="1"/>
        <v>4.5</v>
      </c>
      <c r="J31" s="18">
        <f t="shared" si="2"/>
        <v>4.5</v>
      </c>
      <c r="K31" s="18">
        <f t="shared" si="3"/>
        <v>3.5</v>
      </c>
      <c r="L31" s="19">
        <v>5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8.75">
      <c r="A32" s="11">
        <v>30</v>
      </c>
      <c r="B32" s="20">
        <v>403593</v>
      </c>
      <c r="C32" s="21" t="s">
        <v>42</v>
      </c>
      <c r="D32" s="22">
        <v>15</v>
      </c>
      <c r="E32" s="22">
        <v>15</v>
      </c>
      <c r="F32" s="15"/>
      <c r="G32" s="16">
        <f t="shared" si="0"/>
        <v>4.5</v>
      </c>
      <c r="H32" s="17">
        <f t="shared" si="0"/>
        <v>4.5</v>
      </c>
      <c r="I32" s="17">
        <f t="shared" si="1"/>
        <v>4.5</v>
      </c>
      <c r="J32" s="18">
        <f t="shared" si="2"/>
        <v>4.5</v>
      </c>
      <c r="K32" s="18">
        <f t="shared" si="3"/>
        <v>4.5</v>
      </c>
      <c r="L32" s="19">
        <v>5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8.75">
      <c r="A33" s="11">
        <v>31</v>
      </c>
      <c r="B33" s="20">
        <v>403594</v>
      </c>
      <c r="C33" s="21" t="s">
        <v>43</v>
      </c>
      <c r="D33" s="22">
        <v>6</v>
      </c>
      <c r="E33" s="22">
        <v>11</v>
      </c>
      <c r="F33" s="15"/>
      <c r="G33" s="16">
        <f t="shared" si="0"/>
        <v>3</v>
      </c>
      <c r="H33" s="17">
        <f t="shared" si="0"/>
        <v>4</v>
      </c>
      <c r="I33" s="17">
        <f t="shared" si="1"/>
        <v>4.5</v>
      </c>
      <c r="J33" s="18">
        <f t="shared" si="2"/>
        <v>4.5</v>
      </c>
      <c r="K33" s="18">
        <f t="shared" si="3"/>
        <v>4</v>
      </c>
      <c r="L33" s="19">
        <v>5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8.75">
      <c r="A34" s="11">
        <v>32</v>
      </c>
      <c r="B34" s="20">
        <v>403595</v>
      </c>
      <c r="C34" s="21" t="s">
        <v>44</v>
      </c>
      <c r="D34" s="22">
        <v>2</v>
      </c>
      <c r="E34" s="22">
        <v>2</v>
      </c>
      <c r="F34" s="15"/>
      <c r="G34" s="16">
        <f t="shared" si="0"/>
        <v>1</v>
      </c>
      <c r="H34" s="17">
        <f t="shared" si="0"/>
        <v>1</v>
      </c>
      <c r="I34" s="17">
        <f t="shared" si="1"/>
        <v>4.5</v>
      </c>
      <c r="J34" s="18">
        <f t="shared" si="2"/>
        <v>4.5</v>
      </c>
      <c r="K34" s="18">
        <f t="shared" si="3"/>
        <v>1</v>
      </c>
      <c r="L34" s="19">
        <v>5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8.75">
      <c r="A35" s="11">
        <v>33</v>
      </c>
      <c r="B35" s="20">
        <v>403596</v>
      </c>
      <c r="C35" s="21" t="s">
        <v>45</v>
      </c>
      <c r="D35" s="22">
        <v>3</v>
      </c>
      <c r="E35" s="22">
        <v>5</v>
      </c>
      <c r="F35" s="15"/>
      <c r="G35" s="16">
        <f t="shared" ref="G35:H70" si="4">IF(D35&gt;=12,4.5,IF(D35&gt;=10,4,IF(D35&gt;=8,3.5,IF(D35&gt;=6,3,IF(D35&gt;=4.5,2.5,IF(D35&gt;=3,2,IF(AND(3&gt;D35,D35&gt;=1),1,0)))))))</f>
        <v>2</v>
      </c>
      <c r="H35" s="17">
        <f t="shared" si="4"/>
        <v>2.5</v>
      </c>
      <c r="I35" s="17">
        <f t="shared" si="1"/>
        <v>4.5</v>
      </c>
      <c r="J35" s="18">
        <f t="shared" si="2"/>
        <v>4.5</v>
      </c>
      <c r="K35" s="18">
        <f t="shared" si="3"/>
        <v>2.5</v>
      </c>
      <c r="L35" s="19">
        <v>5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8.75">
      <c r="A36" s="11">
        <v>34</v>
      </c>
      <c r="B36" s="20">
        <v>403597</v>
      </c>
      <c r="C36" s="21" t="s">
        <v>46</v>
      </c>
      <c r="D36" s="22">
        <v>11</v>
      </c>
      <c r="E36" s="22">
        <v>2</v>
      </c>
      <c r="F36" s="15"/>
      <c r="G36" s="16">
        <f t="shared" si="4"/>
        <v>4</v>
      </c>
      <c r="H36" s="17">
        <f t="shared" si="4"/>
        <v>1</v>
      </c>
      <c r="I36" s="17">
        <f t="shared" si="1"/>
        <v>4.5</v>
      </c>
      <c r="J36" s="18">
        <f t="shared" si="2"/>
        <v>4.5</v>
      </c>
      <c r="K36" s="18">
        <f t="shared" si="3"/>
        <v>4</v>
      </c>
      <c r="L36" s="19">
        <v>4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8.75">
      <c r="A37" s="11">
        <v>35</v>
      </c>
      <c r="B37" s="20">
        <v>403598</v>
      </c>
      <c r="C37" s="21" t="s">
        <v>47</v>
      </c>
      <c r="D37" s="22">
        <v>9</v>
      </c>
      <c r="E37" s="22">
        <v>5</v>
      </c>
      <c r="F37" s="15"/>
      <c r="G37" s="16">
        <f t="shared" si="4"/>
        <v>3.5</v>
      </c>
      <c r="H37" s="17">
        <f t="shared" si="4"/>
        <v>2.5</v>
      </c>
      <c r="I37" s="17">
        <f t="shared" si="1"/>
        <v>4.5</v>
      </c>
      <c r="J37" s="18">
        <f t="shared" si="2"/>
        <v>4.5</v>
      </c>
      <c r="K37" s="18">
        <f t="shared" si="3"/>
        <v>3.5</v>
      </c>
      <c r="L37" s="19">
        <v>5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8.75">
      <c r="A38" s="11">
        <v>36</v>
      </c>
      <c r="B38" s="20">
        <v>403599</v>
      </c>
      <c r="C38" s="21" t="s">
        <v>48</v>
      </c>
      <c r="D38" s="22">
        <v>6</v>
      </c>
      <c r="E38" s="22">
        <v>3</v>
      </c>
      <c r="F38" s="15"/>
      <c r="G38" s="16">
        <f t="shared" si="4"/>
        <v>3</v>
      </c>
      <c r="H38" s="17">
        <f t="shared" si="4"/>
        <v>2</v>
      </c>
      <c r="I38" s="17">
        <f t="shared" si="1"/>
        <v>4.5</v>
      </c>
      <c r="J38" s="18">
        <f t="shared" si="2"/>
        <v>4.5</v>
      </c>
      <c r="K38" s="18">
        <f t="shared" si="3"/>
        <v>3</v>
      </c>
      <c r="L38" s="19">
        <v>5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8.75">
      <c r="A39" s="11">
        <v>37</v>
      </c>
      <c r="B39" s="20">
        <v>403600</v>
      </c>
      <c r="C39" s="21" t="s">
        <v>49</v>
      </c>
      <c r="D39" s="22">
        <v>8</v>
      </c>
      <c r="E39" s="22">
        <v>7</v>
      </c>
      <c r="F39" s="15"/>
      <c r="G39" s="16">
        <f t="shared" si="4"/>
        <v>3.5</v>
      </c>
      <c r="H39" s="17">
        <f t="shared" si="4"/>
        <v>3</v>
      </c>
      <c r="I39" s="17">
        <f t="shared" si="1"/>
        <v>4.5</v>
      </c>
      <c r="J39" s="18">
        <f t="shared" si="2"/>
        <v>4.5</v>
      </c>
      <c r="K39" s="18">
        <f t="shared" si="3"/>
        <v>3.5</v>
      </c>
      <c r="L39" s="19">
        <v>5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8.75">
      <c r="A40" s="11">
        <v>38</v>
      </c>
      <c r="B40" s="20">
        <v>403601</v>
      </c>
      <c r="C40" s="21" t="s">
        <v>50</v>
      </c>
      <c r="D40" s="22">
        <v>13</v>
      </c>
      <c r="E40" s="22">
        <v>3</v>
      </c>
      <c r="F40" s="15"/>
      <c r="G40" s="16">
        <f t="shared" si="4"/>
        <v>4.5</v>
      </c>
      <c r="H40" s="17">
        <f t="shared" si="4"/>
        <v>2</v>
      </c>
      <c r="I40" s="17">
        <f t="shared" si="1"/>
        <v>4.5</v>
      </c>
      <c r="J40" s="18">
        <f t="shared" si="2"/>
        <v>4.5</v>
      </c>
      <c r="K40" s="18">
        <f t="shared" si="3"/>
        <v>4.5</v>
      </c>
      <c r="L40" s="19">
        <v>5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8.75">
      <c r="A41" s="11">
        <v>39</v>
      </c>
      <c r="B41" s="20">
        <v>403602</v>
      </c>
      <c r="C41" s="21" t="s">
        <v>51</v>
      </c>
      <c r="D41" s="22">
        <v>7</v>
      </c>
      <c r="E41" s="25">
        <v>0</v>
      </c>
      <c r="F41" s="15"/>
      <c r="G41" s="16">
        <f t="shared" si="4"/>
        <v>3</v>
      </c>
      <c r="H41" s="17">
        <f t="shared" si="4"/>
        <v>0</v>
      </c>
      <c r="I41" s="17">
        <f t="shared" si="1"/>
        <v>4.5</v>
      </c>
      <c r="J41" s="18">
        <f t="shared" si="2"/>
        <v>4.5</v>
      </c>
      <c r="K41" s="18">
        <f t="shared" si="3"/>
        <v>3</v>
      </c>
      <c r="L41" s="19">
        <v>1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8.75">
      <c r="A42" s="11">
        <v>40</v>
      </c>
      <c r="B42" s="20">
        <v>403603</v>
      </c>
      <c r="C42" s="21" t="s">
        <v>52</v>
      </c>
      <c r="D42" s="22">
        <v>14</v>
      </c>
      <c r="E42" s="22">
        <v>15</v>
      </c>
      <c r="F42" s="15"/>
      <c r="G42" s="16">
        <f t="shared" si="4"/>
        <v>4.5</v>
      </c>
      <c r="H42" s="17">
        <f t="shared" si="4"/>
        <v>4.5</v>
      </c>
      <c r="I42" s="17">
        <f t="shared" si="1"/>
        <v>4.5</v>
      </c>
      <c r="J42" s="18">
        <f t="shared" si="2"/>
        <v>4.5</v>
      </c>
      <c r="K42" s="18">
        <f t="shared" si="3"/>
        <v>4.5</v>
      </c>
      <c r="L42" s="19">
        <v>5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8.75">
      <c r="A43" s="11">
        <v>41</v>
      </c>
      <c r="B43" s="20">
        <v>403604</v>
      </c>
      <c r="C43" s="21" t="s">
        <v>53</v>
      </c>
      <c r="D43" s="22">
        <v>11</v>
      </c>
      <c r="E43" s="22">
        <v>10</v>
      </c>
      <c r="F43" s="15"/>
      <c r="G43" s="16">
        <f t="shared" si="4"/>
        <v>4</v>
      </c>
      <c r="H43" s="17">
        <f t="shared" si="4"/>
        <v>4</v>
      </c>
      <c r="I43" s="17">
        <f t="shared" si="1"/>
        <v>4.5</v>
      </c>
      <c r="J43" s="18">
        <f t="shared" si="2"/>
        <v>4.5</v>
      </c>
      <c r="K43" s="18">
        <f t="shared" si="3"/>
        <v>4</v>
      </c>
      <c r="L43" s="19">
        <v>5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8.75">
      <c r="A44" s="11">
        <v>42</v>
      </c>
      <c r="B44" s="20">
        <v>403605</v>
      </c>
      <c r="C44" s="21" t="s">
        <v>54</v>
      </c>
      <c r="D44" s="22">
        <v>12</v>
      </c>
      <c r="E44" s="22">
        <v>6</v>
      </c>
      <c r="F44" s="15"/>
      <c r="G44" s="16">
        <f t="shared" si="4"/>
        <v>4.5</v>
      </c>
      <c r="H44" s="17">
        <f t="shared" si="4"/>
        <v>3</v>
      </c>
      <c r="I44" s="17">
        <f t="shared" si="1"/>
        <v>4.5</v>
      </c>
      <c r="J44" s="18">
        <f t="shared" si="2"/>
        <v>4.5</v>
      </c>
      <c r="K44" s="18">
        <f t="shared" si="3"/>
        <v>4.5</v>
      </c>
      <c r="L44" s="19">
        <v>5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8.75">
      <c r="A45" s="11">
        <v>43</v>
      </c>
      <c r="B45" s="20">
        <v>403606</v>
      </c>
      <c r="C45" s="21" t="s">
        <v>55</v>
      </c>
      <c r="D45" s="22">
        <v>13</v>
      </c>
      <c r="E45" s="22">
        <v>10</v>
      </c>
      <c r="F45" s="15"/>
      <c r="G45" s="16">
        <f t="shared" si="4"/>
        <v>4.5</v>
      </c>
      <c r="H45" s="17">
        <f t="shared" si="4"/>
        <v>4</v>
      </c>
      <c r="I45" s="17">
        <f t="shared" si="1"/>
        <v>4.5</v>
      </c>
      <c r="J45" s="18">
        <f t="shared" si="2"/>
        <v>4.5</v>
      </c>
      <c r="K45" s="18">
        <f t="shared" si="3"/>
        <v>4.5</v>
      </c>
      <c r="L45" s="19">
        <v>5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8.75">
      <c r="A46" s="11">
        <v>44</v>
      </c>
      <c r="B46" s="20">
        <v>403607</v>
      </c>
      <c r="C46" s="21" t="s">
        <v>56</v>
      </c>
      <c r="D46" s="22">
        <v>10</v>
      </c>
      <c r="E46" s="22">
        <v>15</v>
      </c>
      <c r="F46" s="15"/>
      <c r="G46" s="16">
        <f t="shared" si="4"/>
        <v>4</v>
      </c>
      <c r="H46" s="17">
        <f t="shared" si="4"/>
        <v>4.5</v>
      </c>
      <c r="I46" s="17">
        <f t="shared" si="1"/>
        <v>4.5</v>
      </c>
      <c r="J46" s="18">
        <f t="shared" si="2"/>
        <v>4.5</v>
      </c>
      <c r="K46" s="18">
        <f t="shared" si="3"/>
        <v>4.5</v>
      </c>
      <c r="L46" s="19">
        <v>5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8.75">
      <c r="A47" s="11">
        <v>45</v>
      </c>
      <c r="B47" s="20">
        <v>403608</v>
      </c>
      <c r="C47" s="21" t="s">
        <v>57</v>
      </c>
      <c r="D47" s="22">
        <v>8</v>
      </c>
      <c r="E47" s="22">
        <v>3</v>
      </c>
      <c r="F47" s="15"/>
      <c r="G47" s="16">
        <f t="shared" si="4"/>
        <v>3.5</v>
      </c>
      <c r="H47" s="17">
        <f t="shared" si="4"/>
        <v>2</v>
      </c>
      <c r="I47" s="17">
        <f t="shared" si="1"/>
        <v>4.5</v>
      </c>
      <c r="J47" s="18">
        <f t="shared" si="2"/>
        <v>4.5</v>
      </c>
      <c r="K47" s="18">
        <f t="shared" si="3"/>
        <v>3.5</v>
      </c>
      <c r="L47" s="19">
        <v>5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8.75">
      <c r="A48" s="11">
        <v>46</v>
      </c>
      <c r="B48" s="20">
        <v>403609</v>
      </c>
      <c r="C48" s="21" t="s">
        <v>58</v>
      </c>
      <c r="D48" s="22">
        <v>14</v>
      </c>
      <c r="E48" s="22">
        <v>11</v>
      </c>
      <c r="F48" s="15"/>
      <c r="G48" s="16">
        <f t="shared" si="4"/>
        <v>4.5</v>
      </c>
      <c r="H48" s="17">
        <f t="shared" si="4"/>
        <v>4</v>
      </c>
      <c r="I48" s="17">
        <f t="shared" si="1"/>
        <v>4.5</v>
      </c>
      <c r="J48" s="18">
        <f t="shared" si="2"/>
        <v>4.5</v>
      </c>
      <c r="K48" s="18">
        <f t="shared" si="3"/>
        <v>4.5</v>
      </c>
      <c r="L48" s="19">
        <v>5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8.75">
      <c r="A49" s="11">
        <v>47</v>
      </c>
      <c r="B49" s="20">
        <v>403610</v>
      </c>
      <c r="C49" s="21" t="s">
        <v>59</v>
      </c>
      <c r="D49" s="22">
        <v>15</v>
      </c>
      <c r="E49" s="22">
        <v>6</v>
      </c>
      <c r="F49" s="15"/>
      <c r="G49" s="16">
        <f t="shared" si="4"/>
        <v>4.5</v>
      </c>
      <c r="H49" s="17">
        <f t="shared" si="4"/>
        <v>3</v>
      </c>
      <c r="I49" s="17">
        <f t="shared" si="1"/>
        <v>4.5</v>
      </c>
      <c r="J49" s="18">
        <f t="shared" si="2"/>
        <v>4.5</v>
      </c>
      <c r="K49" s="18">
        <f t="shared" si="3"/>
        <v>4.5</v>
      </c>
      <c r="L49" s="19">
        <v>5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8.75">
      <c r="A50" s="11">
        <v>48</v>
      </c>
      <c r="B50" s="20">
        <v>403611</v>
      </c>
      <c r="C50" s="21" t="s">
        <v>60</v>
      </c>
      <c r="D50" s="22">
        <v>9</v>
      </c>
      <c r="E50" s="22">
        <v>12</v>
      </c>
      <c r="F50" s="15"/>
      <c r="G50" s="16">
        <f t="shared" si="4"/>
        <v>3.5</v>
      </c>
      <c r="H50" s="17">
        <f t="shared" si="4"/>
        <v>4.5</v>
      </c>
      <c r="I50" s="17">
        <f t="shared" si="1"/>
        <v>4.5</v>
      </c>
      <c r="J50" s="18">
        <f t="shared" si="2"/>
        <v>4.5</v>
      </c>
      <c r="K50" s="18">
        <f t="shared" si="3"/>
        <v>4.5</v>
      </c>
      <c r="L50" s="19">
        <v>5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8.75">
      <c r="A51" s="11">
        <v>49</v>
      </c>
      <c r="B51" s="20">
        <v>403612</v>
      </c>
      <c r="C51" s="21" t="s">
        <v>61</v>
      </c>
      <c r="D51" s="22">
        <v>5</v>
      </c>
      <c r="E51" s="22">
        <v>4</v>
      </c>
      <c r="F51" s="15"/>
      <c r="G51" s="16">
        <f t="shared" si="4"/>
        <v>2.5</v>
      </c>
      <c r="H51" s="17">
        <f t="shared" si="4"/>
        <v>2</v>
      </c>
      <c r="I51" s="17">
        <f t="shared" si="1"/>
        <v>4.5</v>
      </c>
      <c r="J51" s="18">
        <f t="shared" si="2"/>
        <v>4.5</v>
      </c>
      <c r="K51" s="18">
        <f t="shared" si="3"/>
        <v>2.5</v>
      </c>
      <c r="L51" s="19">
        <v>5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8.75">
      <c r="A52" s="11">
        <v>50</v>
      </c>
      <c r="B52" s="20">
        <v>403613</v>
      </c>
      <c r="C52" s="21" t="s">
        <v>62</v>
      </c>
      <c r="D52" s="22">
        <v>13</v>
      </c>
      <c r="E52" s="22">
        <v>15</v>
      </c>
      <c r="F52" s="15"/>
      <c r="G52" s="16">
        <f t="shared" si="4"/>
        <v>4.5</v>
      </c>
      <c r="H52" s="17">
        <f t="shared" si="4"/>
        <v>4.5</v>
      </c>
      <c r="I52" s="17">
        <f t="shared" si="1"/>
        <v>4.5</v>
      </c>
      <c r="J52" s="18">
        <f t="shared" si="2"/>
        <v>4.5</v>
      </c>
      <c r="K52" s="18">
        <f t="shared" si="3"/>
        <v>4.5</v>
      </c>
      <c r="L52" s="19">
        <v>5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8.75">
      <c r="A53" s="11">
        <v>51</v>
      </c>
      <c r="B53" s="20">
        <v>403614</v>
      </c>
      <c r="C53" s="21" t="s">
        <v>63</v>
      </c>
      <c r="D53" s="22">
        <v>10</v>
      </c>
      <c r="E53" s="22">
        <v>12</v>
      </c>
      <c r="F53" s="15"/>
      <c r="G53" s="16">
        <f t="shared" si="4"/>
        <v>4</v>
      </c>
      <c r="H53" s="17">
        <f t="shared" si="4"/>
        <v>4.5</v>
      </c>
      <c r="I53" s="17">
        <f t="shared" si="1"/>
        <v>4.5</v>
      </c>
      <c r="J53" s="18">
        <f t="shared" si="2"/>
        <v>4.5</v>
      </c>
      <c r="K53" s="18">
        <f t="shared" si="3"/>
        <v>4.5</v>
      </c>
      <c r="L53" s="19">
        <v>5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8.75">
      <c r="A54" s="11">
        <v>52</v>
      </c>
      <c r="B54" s="20">
        <v>403615</v>
      </c>
      <c r="C54" s="21" t="s">
        <v>64</v>
      </c>
      <c r="D54" s="22">
        <v>14</v>
      </c>
      <c r="E54" s="22">
        <v>12</v>
      </c>
      <c r="F54" s="15"/>
      <c r="G54" s="16">
        <f t="shared" si="4"/>
        <v>4.5</v>
      </c>
      <c r="H54" s="17">
        <f t="shared" si="4"/>
        <v>4.5</v>
      </c>
      <c r="I54" s="17">
        <f t="shared" si="1"/>
        <v>4.5</v>
      </c>
      <c r="J54" s="18">
        <f t="shared" si="2"/>
        <v>4.5</v>
      </c>
      <c r="K54" s="18">
        <f t="shared" si="3"/>
        <v>4.5</v>
      </c>
      <c r="L54" s="19">
        <v>5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8.75">
      <c r="A55" s="11">
        <v>53</v>
      </c>
      <c r="B55" s="20">
        <v>403616</v>
      </c>
      <c r="C55" s="21" t="s">
        <v>65</v>
      </c>
      <c r="D55" s="22">
        <v>8</v>
      </c>
      <c r="E55" s="22">
        <v>11</v>
      </c>
      <c r="F55" s="15"/>
      <c r="G55" s="16">
        <f t="shared" si="4"/>
        <v>3.5</v>
      </c>
      <c r="H55" s="17">
        <f t="shared" si="4"/>
        <v>4</v>
      </c>
      <c r="I55" s="17">
        <f t="shared" si="1"/>
        <v>4.5</v>
      </c>
      <c r="J55" s="18">
        <f t="shared" si="2"/>
        <v>4.5</v>
      </c>
      <c r="K55" s="18">
        <f t="shared" si="3"/>
        <v>4</v>
      </c>
      <c r="L55" s="19">
        <v>5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8.75">
      <c r="A56" s="11">
        <v>54</v>
      </c>
      <c r="B56" s="20">
        <v>403617</v>
      </c>
      <c r="C56" s="21" t="s">
        <v>66</v>
      </c>
      <c r="D56" s="22">
        <v>15</v>
      </c>
      <c r="E56" s="22">
        <v>14</v>
      </c>
      <c r="F56" s="15"/>
      <c r="G56" s="16">
        <f t="shared" si="4"/>
        <v>4.5</v>
      </c>
      <c r="H56" s="17">
        <f t="shared" si="4"/>
        <v>4.5</v>
      </c>
      <c r="I56" s="17">
        <f t="shared" si="1"/>
        <v>4.5</v>
      </c>
      <c r="J56" s="18">
        <f t="shared" si="2"/>
        <v>4.5</v>
      </c>
      <c r="K56" s="18">
        <f t="shared" si="3"/>
        <v>4.5</v>
      </c>
      <c r="L56" s="19">
        <v>4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8.75">
      <c r="A57" s="11">
        <v>55</v>
      </c>
      <c r="B57" s="20">
        <v>403618</v>
      </c>
      <c r="C57" s="21" t="s">
        <v>67</v>
      </c>
      <c r="D57" s="22">
        <v>13</v>
      </c>
      <c r="E57" s="22">
        <v>8</v>
      </c>
      <c r="F57" s="15"/>
      <c r="G57" s="16">
        <f t="shared" si="4"/>
        <v>4.5</v>
      </c>
      <c r="H57" s="17">
        <f t="shared" si="4"/>
        <v>3.5</v>
      </c>
      <c r="I57" s="17">
        <f t="shared" si="1"/>
        <v>4.5</v>
      </c>
      <c r="J57" s="18">
        <f t="shared" si="2"/>
        <v>4.5</v>
      </c>
      <c r="K57" s="18">
        <f t="shared" si="3"/>
        <v>4.5</v>
      </c>
      <c r="L57" s="19">
        <v>4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8.75">
      <c r="A58" s="11">
        <v>56</v>
      </c>
      <c r="B58" s="20">
        <v>403619</v>
      </c>
      <c r="C58" s="21" t="s">
        <v>68</v>
      </c>
      <c r="D58" s="22">
        <v>12</v>
      </c>
      <c r="E58" s="22">
        <v>8</v>
      </c>
      <c r="F58" s="15"/>
      <c r="G58" s="16">
        <f t="shared" si="4"/>
        <v>4.5</v>
      </c>
      <c r="H58" s="17">
        <f t="shared" si="4"/>
        <v>3.5</v>
      </c>
      <c r="I58" s="17">
        <f t="shared" si="1"/>
        <v>4.5</v>
      </c>
      <c r="J58" s="18">
        <f t="shared" si="2"/>
        <v>4.5</v>
      </c>
      <c r="K58" s="18">
        <f t="shared" si="3"/>
        <v>4.5</v>
      </c>
      <c r="L58" s="19">
        <v>4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8.75">
      <c r="A59" s="11">
        <v>57</v>
      </c>
      <c r="B59" s="20">
        <v>403620</v>
      </c>
      <c r="C59" s="21" t="s">
        <v>69</v>
      </c>
      <c r="D59" s="22">
        <v>15</v>
      </c>
      <c r="E59" s="22">
        <v>8</v>
      </c>
      <c r="F59" s="15"/>
      <c r="G59" s="16">
        <f t="shared" si="4"/>
        <v>4.5</v>
      </c>
      <c r="H59" s="17">
        <f t="shared" si="4"/>
        <v>3.5</v>
      </c>
      <c r="I59" s="17">
        <f t="shared" si="1"/>
        <v>4.5</v>
      </c>
      <c r="J59" s="18">
        <f t="shared" si="2"/>
        <v>4.5</v>
      </c>
      <c r="K59" s="18">
        <f t="shared" si="3"/>
        <v>4.5</v>
      </c>
      <c r="L59" s="19">
        <v>5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8.75">
      <c r="A60" s="11">
        <v>58</v>
      </c>
      <c r="B60" s="20">
        <v>403621</v>
      </c>
      <c r="C60" s="21" t="s">
        <v>70</v>
      </c>
      <c r="D60" s="22">
        <v>13</v>
      </c>
      <c r="E60" s="22">
        <v>13</v>
      </c>
      <c r="F60" s="15"/>
      <c r="G60" s="16">
        <f t="shared" si="4"/>
        <v>4.5</v>
      </c>
      <c r="H60" s="17">
        <f t="shared" si="4"/>
        <v>4.5</v>
      </c>
      <c r="I60" s="17">
        <f t="shared" si="1"/>
        <v>4.5</v>
      </c>
      <c r="J60" s="18">
        <f t="shared" si="2"/>
        <v>4.5</v>
      </c>
      <c r="K60" s="18">
        <f t="shared" si="3"/>
        <v>4.5</v>
      </c>
      <c r="L60" s="19">
        <v>5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8.75">
      <c r="A61" s="11">
        <v>59</v>
      </c>
      <c r="B61" s="20">
        <v>403622</v>
      </c>
      <c r="C61" s="21" t="s">
        <v>71</v>
      </c>
      <c r="D61" s="22">
        <v>12</v>
      </c>
      <c r="E61" s="22">
        <v>4</v>
      </c>
      <c r="F61" s="15"/>
      <c r="G61" s="16">
        <f t="shared" si="4"/>
        <v>4.5</v>
      </c>
      <c r="H61" s="17">
        <f t="shared" si="4"/>
        <v>2</v>
      </c>
      <c r="I61" s="17">
        <f t="shared" si="1"/>
        <v>4.5</v>
      </c>
      <c r="J61" s="18">
        <f t="shared" si="2"/>
        <v>4.5</v>
      </c>
      <c r="K61" s="18">
        <f t="shared" si="3"/>
        <v>4.5</v>
      </c>
      <c r="L61" s="19">
        <v>5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8.75">
      <c r="A62" s="11">
        <v>60</v>
      </c>
      <c r="B62" s="20">
        <v>403623</v>
      </c>
      <c r="C62" s="21" t="s">
        <v>72</v>
      </c>
      <c r="D62" s="26">
        <v>7</v>
      </c>
      <c r="E62" s="26">
        <v>7</v>
      </c>
      <c r="F62" s="27"/>
      <c r="G62" s="28">
        <f t="shared" si="4"/>
        <v>3</v>
      </c>
      <c r="H62" s="28">
        <f t="shared" si="4"/>
        <v>3</v>
      </c>
      <c r="I62" s="28">
        <f t="shared" si="1"/>
        <v>4.5</v>
      </c>
      <c r="J62" s="29">
        <f t="shared" si="2"/>
        <v>4.5</v>
      </c>
      <c r="K62" s="29">
        <f t="shared" si="3"/>
        <v>3</v>
      </c>
      <c r="L62" s="30">
        <v>4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8.75">
      <c r="A63" s="11">
        <v>61</v>
      </c>
      <c r="B63" s="20">
        <v>403624</v>
      </c>
      <c r="C63" s="21" t="s">
        <v>73</v>
      </c>
      <c r="D63" s="14">
        <v>14</v>
      </c>
      <c r="E63" s="14">
        <v>15</v>
      </c>
      <c r="F63" s="15"/>
      <c r="G63" s="16">
        <f t="shared" si="4"/>
        <v>4.5</v>
      </c>
      <c r="H63" s="17">
        <f t="shared" si="4"/>
        <v>4.5</v>
      </c>
      <c r="I63" s="17">
        <f t="shared" si="1"/>
        <v>4.5</v>
      </c>
      <c r="J63" s="18">
        <f t="shared" si="2"/>
        <v>4.5</v>
      </c>
      <c r="K63" s="18">
        <f t="shared" si="3"/>
        <v>4.5</v>
      </c>
      <c r="L63" s="19">
        <v>5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8.75">
      <c r="A64" s="11">
        <v>62</v>
      </c>
      <c r="B64" s="20">
        <v>403625</v>
      </c>
      <c r="C64" s="21" t="s">
        <v>74</v>
      </c>
      <c r="D64" s="22">
        <v>3</v>
      </c>
      <c r="E64" s="22">
        <v>1</v>
      </c>
      <c r="F64" s="15"/>
      <c r="G64" s="16">
        <f t="shared" si="4"/>
        <v>2</v>
      </c>
      <c r="H64" s="17">
        <f t="shared" si="4"/>
        <v>1</v>
      </c>
      <c r="I64" s="17">
        <f t="shared" si="1"/>
        <v>4.5</v>
      </c>
      <c r="J64" s="18">
        <f t="shared" si="2"/>
        <v>4.5</v>
      </c>
      <c r="K64" s="18">
        <f t="shared" si="3"/>
        <v>2</v>
      </c>
      <c r="L64" s="19">
        <v>3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8.75">
      <c r="A65" s="11">
        <v>63</v>
      </c>
      <c r="B65" s="20">
        <v>403626</v>
      </c>
      <c r="C65" s="21" t="s">
        <v>75</v>
      </c>
      <c r="D65" s="22">
        <v>4</v>
      </c>
      <c r="E65" s="22">
        <v>3</v>
      </c>
      <c r="F65" s="15"/>
      <c r="G65" s="16">
        <f t="shared" si="4"/>
        <v>2</v>
      </c>
      <c r="H65" s="17">
        <f t="shared" si="4"/>
        <v>2</v>
      </c>
      <c r="I65" s="17">
        <f t="shared" si="1"/>
        <v>4.5</v>
      </c>
      <c r="J65" s="18">
        <f t="shared" si="2"/>
        <v>4.5</v>
      </c>
      <c r="K65" s="18">
        <f t="shared" si="3"/>
        <v>2</v>
      </c>
      <c r="L65" s="19">
        <v>5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8.75">
      <c r="A66" s="11">
        <v>64</v>
      </c>
      <c r="B66" s="20">
        <v>403627</v>
      </c>
      <c r="C66" s="21" t="s">
        <v>76</v>
      </c>
      <c r="D66" s="22">
        <v>13</v>
      </c>
      <c r="E66" s="22">
        <v>14</v>
      </c>
      <c r="F66" s="15"/>
      <c r="G66" s="16">
        <f t="shared" si="4"/>
        <v>4.5</v>
      </c>
      <c r="H66" s="17">
        <f t="shared" si="4"/>
        <v>4.5</v>
      </c>
      <c r="I66" s="17">
        <f t="shared" si="1"/>
        <v>4.5</v>
      </c>
      <c r="J66" s="18">
        <f t="shared" si="2"/>
        <v>4.5</v>
      </c>
      <c r="K66" s="18">
        <f t="shared" si="3"/>
        <v>4.5</v>
      </c>
      <c r="L66" s="19">
        <v>5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8.75">
      <c r="A67" s="11">
        <v>65</v>
      </c>
      <c r="B67" s="20">
        <v>403628</v>
      </c>
      <c r="C67" s="21" t="s">
        <v>77</v>
      </c>
      <c r="D67" s="22">
        <v>8</v>
      </c>
      <c r="E67" s="22">
        <v>3</v>
      </c>
      <c r="F67" s="15"/>
      <c r="G67" s="16">
        <f t="shared" si="4"/>
        <v>3.5</v>
      </c>
      <c r="H67" s="17">
        <f t="shared" si="4"/>
        <v>2</v>
      </c>
      <c r="I67" s="17">
        <f t="shared" ref="I67:I70" si="5">IF(A67&gt;=12,4.5,IF(A67&gt;=10,4,IF(A67&gt;=8,3.5,IF(A67&gt;=6,3,IF(A67&gt;=4.5,2.5,IF(A67&gt;=3,2,IF(AND(3&gt;A67,A67&gt;=1),1,0)))))))</f>
        <v>4.5</v>
      </c>
      <c r="J67" s="18">
        <f t="shared" ref="J67:J70" si="6">MAX(G67:I67)</f>
        <v>4.5</v>
      </c>
      <c r="K67" s="18">
        <f t="shared" si="3"/>
        <v>3.5</v>
      </c>
      <c r="L67" s="19">
        <v>5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8.75">
      <c r="A68" s="11">
        <v>66</v>
      </c>
      <c r="B68" s="20">
        <v>403629</v>
      </c>
      <c r="C68" s="21" t="s">
        <v>78</v>
      </c>
      <c r="D68" s="22">
        <v>8</v>
      </c>
      <c r="E68" s="22">
        <v>8</v>
      </c>
      <c r="F68" s="15"/>
      <c r="G68" s="16">
        <f t="shared" si="4"/>
        <v>3.5</v>
      </c>
      <c r="H68" s="17">
        <f t="shared" si="4"/>
        <v>3.5</v>
      </c>
      <c r="I68" s="17">
        <f t="shared" si="5"/>
        <v>4.5</v>
      </c>
      <c r="J68" s="18">
        <f t="shared" si="6"/>
        <v>4.5</v>
      </c>
      <c r="K68" s="18">
        <f t="shared" si="3"/>
        <v>3.5</v>
      </c>
      <c r="L68" s="19">
        <v>5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8.75">
      <c r="A69" s="11">
        <v>67</v>
      </c>
      <c r="B69" s="20">
        <v>403630</v>
      </c>
      <c r="C69" s="21" t="s">
        <v>79</v>
      </c>
      <c r="D69" s="22">
        <v>14</v>
      </c>
      <c r="E69" s="22">
        <v>7</v>
      </c>
      <c r="F69" s="15"/>
      <c r="G69" s="16">
        <f t="shared" si="4"/>
        <v>4.5</v>
      </c>
      <c r="H69" s="17">
        <f t="shared" si="4"/>
        <v>3</v>
      </c>
      <c r="I69" s="17">
        <f t="shared" si="5"/>
        <v>4.5</v>
      </c>
      <c r="J69" s="18">
        <f t="shared" si="6"/>
        <v>4.5</v>
      </c>
      <c r="K69" s="18">
        <f t="shared" si="3"/>
        <v>4.5</v>
      </c>
      <c r="L69" s="19">
        <v>5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8.75">
      <c r="A70" s="11">
        <v>68</v>
      </c>
      <c r="B70" s="20">
        <v>403631</v>
      </c>
      <c r="C70" s="13" t="s">
        <v>80</v>
      </c>
      <c r="D70" s="22">
        <v>15</v>
      </c>
      <c r="E70" s="22">
        <v>11</v>
      </c>
      <c r="F70" s="15"/>
      <c r="G70" s="16">
        <f t="shared" si="4"/>
        <v>4.5</v>
      </c>
      <c r="H70" s="17">
        <f t="shared" si="4"/>
        <v>4</v>
      </c>
      <c r="I70" s="17">
        <f t="shared" si="5"/>
        <v>4.5</v>
      </c>
      <c r="J70" s="18">
        <f t="shared" si="6"/>
        <v>4.5</v>
      </c>
      <c r="K70" s="18">
        <f t="shared" si="3"/>
        <v>4.5</v>
      </c>
      <c r="L70" s="19">
        <v>5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9.5" thickBot="1">
      <c r="A71" s="31">
        <v>60</v>
      </c>
      <c r="B71" s="32"/>
      <c r="C71" s="33" t="s">
        <v>81</v>
      </c>
      <c r="D71" s="34" t="s">
        <v>82</v>
      </c>
      <c r="E71" s="35"/>
      <c r="F71" s="36"/>
      <c r="G71" s="37"/>
      <c r="H71" s="36"/>
      <c r="I71" s="36"/>
      <c r="J71" s="36"/>
      <c r="K71" s="36"/>
      <c r="L71" s="36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>
      <c r="A72" s="1"/>
      <c r="B72" s="1"/>
      <c r="C72" s="1"/>
      <c r="D72" s="1"/>
      <c r="E72" s="1"/>
      <c r="F72" s="1"/>
      <c r="G72" s="1"/>
      <c r="H72" s="38"/>
      <c r="I72" s="38"/>
      <c r="J72" s="38"/>
      <c r="K72" s="38"/>
      <c r="L72" s="38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>
      <c r="A73" s="1"/>
      <c r="B73" s="1"/>
      <c r="C73" s="1"/>
      <c r="D73" s="1"/>
      <c r="E73" s="1"/>
      <c r="F73" s="1"/>
      <c r="G73" s="1"/>
      <c r="H73" s="38"/>
      <c r="I73" s="38"/>
      <c r="J73" s="38"/>
      <c r="K73" s="38"/>
      <c r="L73" s="38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>
      <c r="A74" s="1"/>
      <c r="B74" s="1"/>
      <c r="C74" s="1"/>
      <c r="D74" s="1"/>
      <c r="E74" s="39"/>
      <c r="F74" s="1"/>
      <c r="G74" s="1"/>
      <c r="H74" s="38"/>
      <c r="I74" s="38"/>
      <c r="J74" s="38"/>
      <c r="K74" s="38"/>
      <c r="L74" s="38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>
      <c r="A75" s="45"/>
      <c r="B75" s="45"/>
      <c r="C75" s="44"/>
      <c r="D75" s="1"/>
      <c r="E75" s="40" t="s">
        <v>83</v>
      </c>
      <c r="F75" s="1"/>
      <c r="G75" s="1"/>
      <c r="H75" s="1"/>
      <c r="I75" s="41"/>
      <c r="J75" s="41"/>
      <c r="K75" s="41"/>
      <c r="L75" s="4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>
      <c r="A76" s="1"/>
      <c r="B76" s="1"/>
      <c r="C76" s="1"/>
      <c r="D76" s="38"/>
      <c r="E76" s="38"/>
      <c r="F76" s="38"/>
      <c r="G76" s="1"/>
      <c r="H76" s="1"/>
      <c r="I76" s="1"/>
      <c r="J76" s="1"/>
      <c r="K76" s="1"/>
      <c r="L76" s="4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>
      <c r="A77" s="1"/>
      <c r="B77" s="1"/>
      <c r="C77" s="1"/>
      <c r="D77" s="38"/>
      <c r="E77" s="38"/>
      <c r="F77" s="38"/>
      <c r="G77" s="1"/>
      <c r="H77" s="1"/>
      <c r="I77" s="1"/>
      <c r="J77" s="1"/>
      <c r="K77" s="1"/>
      <c r="L77" s="42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>
      <c r="A78" s="1"/>
      <c r="B78" s="1"/>
      <c r="C78" s="1"/>
      <c r="D78" s="38"/>
      <c r="E78" s="38"/>
      <c r="F78" s="38"/>
      <c r="G78" s="1"/>
      <c r="H78" s="1"/>
      <c r="I78" s="1"/>
      <c r="J78" s="1"/>
      <c r="K78" s="1"/>
      <c r="L78" s="42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>
      <c r="A79" s="43"/>
      <c r="B79" s="43"/>
      <c r="C79" s="1"/>
      <c r="D79" s="38"/>
      <c r="E79" s="38"/>
      <c r="F79" s="38"/>
      <c r="G79" s="1"/>
      <c r="H79" s="1"/>
      <c r="I79" s="1"/>
      <c r="J79" s="1"/>
      <c r="K79" s="1"/>
      <c r="L79" s="42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>
      <c r="A80" s="1"/>
      <c r="B80" s="1"/>
      <c r="C80" s="1"/>
      <c r="D80" s="38"/>
      <c r="E80" s="38"/>
      <c r="F80" s="38"/>
      <c r="G80" s="1"/>
      <c r="H80" s="1"/>
      <c r="I80" s="1"/>
      <c r="J80" s="1"/>
      <c r="K80" s="1"/>
      <c r="L80" s="42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>
      <c r="A81" s="1"/>
      <c r="B81" s="1"/>
      <c r="C81" s="1"/>
      <c r="D81" s="38"/>
      <c r="E81" s="38"/>
      <c r="F81" s="38"/>
      <c r="G81" s="1"/>
      <c r="H81" s="1"/>
      <c r="I81" s="1"/>
      <c r="J81" s="1"/>
      <c r="K81" s="1"/>
      <c r="L81" s="42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>
      <c r="A82" s="1"/>
      <c r="B82" s="1"/>
      <c r="C82" s="1"/>
      <c r="D82" s="38"/>
      <c r="E82" s="38"/>
      <c r="F82" s="38"/>
      <c r="G82" s="1"/>
      <c r="H82" s="1"/>
      <c r="I82" s="1"/>
      <c r="J82" s="1"/>
      <c r="K82" s="1"/>
      <c r="L82" s="42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>
      <c r="A83" s="46"/>
      <c r="B83" s="46"/>
      <c r="C83" s="44"/>
      <c r="D83" s="44"/>
      <c r="E83" s="44"/>
      <c r="F83" s="44"/>
      <c r="G83" s="44"/>
      <c r="H83" s="1"/>
      <c r="I83" s="1"/>
      <c r="J83" s="1"/>
      <c r="K83" s="1"/>
      <c r="L83" s="42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>
      <c r="A84" s="1"/>
      <c r="B84" s="1"/>
      <c r="C84" s="1"/>
      <c r="D84" s="38"/>
      <c r="E84" s="38"/>
      <c r="F84" s="38"/>
      <c r="G84" s="1"/>
      <c r="H84" s="1"/>
      <c r="I84" s="1"/>
      <c r="J84" s="1"/>
      <c r="K84" s="1"/>
      <c r="L84" s="42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</sheetData>
  <mergeCells count="2">
    <mergeCell ref="A75:C75"/>
    <mergeCell ref="A83:G83"/>
  </mergeCells>
  <pageMargins left="0.4" right="0.37" top="0.45" bottom="0.55000000000000004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CSE (Th) (2)</vt:lpstr>
      <vt:lpstr>'CSE (Th) (2)'!Print_Area</vt:lpstr>
    </vt:vector>
  </TitlesOfParts>
  <Company>MKCL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2022-09-07T05:07:50Z</cp:lastPrinted>
  <dcterms:created xsi:type="dcterms:W3CDTF">2022-09-07T04:54:29Z</dcterms:created>
  <dcterms:modified xsi:type="dcterms:W3CDTF">2022-09-08T11:14:56Z</dcterms:modified>
</cp:coreProperties>
</file>